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8460" windowHeight="6675"/>
  </bookViews>
  <sheets>
    <sheet name="Baliho APBDes" sheetId="1" r:id="rId1"/>
  </sheets>
  <calcPr calcId="144525"/>
</workbook>
</file>

<file path=xl/calcChain.xml><?xml version="1.0" encoding="utf-8"?>
<calcChain xmlns="http://schemas.openxmlformats.org/spreadsheetml/2006/main">
  <c r="E54" i="1" l="1"/>
  <c r="E50" i="1"/>
  <c r="E41" i="1"/>
  <c r="E18" i="1" l="1"/>
  <c r="E11" i="1" l="1"/>
  <c r="E17" i="1" l="1"/>
  <c r="E60" i="1" s="1"/>
  <c r="E61" i="1" s="1"/>
</calcChain>
</file>

<file path=xl/sharedStrings.xml><?xml version="1.0" encoding="utf-8"?>
<sst xmlns="http://schemas.openxmlformats.org/spreadsheetml/2006/main" count="67" uniqueCount="67">
  <si>
    <t>PENDAPATAN</t>
  </si>
  <si>
    <t>BELANJA</t>
  </si>
  <si>
    <t>Pembayaran Penghasilan Tetap Kepala Desa dan Perangkat Desa</t>
  </si>
  <si>
    <t>Penghasilan Tetap Staf Pemerintah Desa</t>
  </si>
  <si>
    <t>Pembayaran Penghasilan Tambahan Kepala Desa dan Perangkat</t>
  </si>
  <si>
    <t xml:space="preserve">Pembayaran Tunjangan Kepala Desa dan Perangkat </t>
  </si>
  <si>
    <t>Pembayaran Insentif Pelayan Masyarakat</t>
  </si>
  <si>
    <t>Kegiatan Operasional Pemerintah desa</t>
  </si>
  <si>
    <t>Kegiatan Operasional Badan Permusyawaratan Desa</t>
  </si>
  <si>
    <t>Kegiatan Study Banding Dan Bimtek Kepala Desa</t>
  </si>
  <si>
    <t>Kegiatan Pengelolaan Data SID (Sistem  Informasi Desa )</t>
  </si>
  <si>
    <t>Program Legislasi Desa</t>
  </si>
  <si>
    <t>Kegiatan Penyelenggaraan Musyawarah Desa</t>
  </si>
  <si>
    <t>Kegiatan Penyelenggaraan Perencanaan Desa</t>
  </si>
  <si>
    <t>Kegiatan Pembangunan Dan Atau Rehab Kantor Desa</t>
  </si>
  <si>
    <t>Kegiatan Pengadaan Sarana Dan Prasarana Kantor Desa</t>
  </si>
  <si>
    <t>Kegiatan Perekrutan Perangkat Desa</t>
  </si>
  <si>
    <t>Bidang Pelaksanaan Pembangunan Desa</t>
  </si>
  <si>
    <t>Bidang Pembinaan Kemasyarakatan</t>
  </si>
  <si>
    <t>Bidang Pemberdayaan Masyarakat</t>
  </si>
  <si>
    <t>Dukungan Kegiatan LPM</t>
  </si>
  <si>
    <t>Dukungan Kegiatan PKK</t>
  </si>
  <si>
    <t>Bidang Tidak Terduga</t>
  </si>
  <si>
    <t>JUMLAH BELANJA</t>
  </si>
  <si>
    <t xml:space="preserve">SURPLUS / (DEFISIT) </t>
  </si>
  <si>
    <t>PEMBIAYAAN</t>
  </si>
  <si>
    <t>Penerimaan Pembiayaan</t>
  </si>
  <si>
    <t>Sisa Lebih Perhitungan Anggaran Tahun Sebelumnya</t>
  </si>
  <si>
    <t>Pengeluaran Pembiayaan</t>
  </si>
  <si>
    <t>Penyertaan Modal Desa</t>
  </si>
  <si>
    <t>JUMLAH PEMBIAYAAN</t>
  </si>
  <si>
    <t>SISA LEBIH / (KURANG) PERHITUNGAN ANGGARAN</t>
  </si>
  <si>
    <t>Rencana Pendapatan Asli Desa (PADES )</t>
  </si>
  <si>
    <t xml:space="preserve">ANGGARAN PENDAPATAN DAN BELANJA DESA </t>
  </si>
  <si>
    <t>Pembayaran Tunjangan Badan Permusyawaratan Desa ( BPD )</t>
  </si>
  <si>
    <t>Disusun Oleh:</t>
  </si>
  <si>
    <t>Koordinator</t>
  </si>
  <si>
    <t>Mengesahkan/menyetujui</t>
  </si>
  <si>
    <t>Kegiatan Bimtek Sekdes, Kasi dan Kaur</t>
  </si>
  <si>
    <t xml:space="preserve">Dana Desa ( DD ) </t>
  </si>
  <si>
    <t>Bagi Hasil Pajak dan Retribusi ( BHPR )</t>
  </si>
  <si>
    <t>Alokasi Dana Desa ( ADD )</t>
  </si>
  <si>
    <t>Bidang Penyelenggaraan pemerintahan Desa</t>
  </si>
  <si>
    <t>( APBDES)</t>
  </si>
  <si>
    <t>DESA SAMBIK BANGKOL KECAMATAN GANGGA KABUPATEN LOMBOK UTARA</t>
  </si>
  <si>
    <t>Kepala Desa Sambik Bangkol</t>
  </si>
  <si>
    <t>= JAMALUDIN, S.Sos =</t>
  </si>
  <si>
    <t>Tim PTPKD Desa Sambik Bangkol</t>
  </si>
  <si>
    <t>= HADIANTO =</t>
  </si>
  <si>
    <t>Pembangunan Saluran Irigasi</t>
  </si>
  <si>
    <t>Pembangunan Perpipaan dan Sumur Gali</t>
  </si>
  <si>
    <t>Pembangunan Rumah Kreatif, rumah TPQ dan Rumah Posyandu</t>
  </si>
  <si>
    <t>Penyertaan Modal Bumdes</t>
  </si>
  <si>
    <t>PMT Posyandu</t>
  </si>
  <si>
    <t>Pembangunan/Peningkatan Jalan Desa</t>
  </si>
  <si>
    <t>Penyelenggaraan Ketentraman dan Ketertiban</t>
  </si>
  <si>
    <t>Pembinaan Kerukunan umat beragama</t>
  </si>
  <si>
    <t>Insentif Kader Posyandu</t>
  </si>
  <si>
    <t>TAHUN ANGGARAN 2019</t>
  </si>
  <si>
    <t>Kegiatan Study Banding Dan Bimtek Ketua BPD</t>
  </si>
  <si>
    <t>Kegiatan Perekrutan BPD</t>
  </si>
  <si>
    <t>Operasional Ambulance Desa</t>
  </si>
  <si>
    <t>Penyusunan Profil Desa</t>
  </si>
  <si>
    <t>Biaya Dukungan BPJS Kesehatan</t>
  </si>
  <si>
    <t>Penerangan Jalan Dusun</t>
  </si>
  <si>
    <t>Pengadaan Warles</t>
  </si>
  <si>
    <t>Pembinaan Kesenian dan Sosial Budaya 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</si>
</sst>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00,000,000.00"/>
    <numFmt numFmtId="167" formatCode="0,000,000.00"/>
    <numFmt numFmtId="168" formatCode="0,000,000,000.00"/>
    <numFmt numFmtId="169" formatCode="000,000,000.00"/>
    <numFmt numFmtId="170" formatCode="_(* #,##0_);_(* \(#,##0\);_(* &quot;-&quot;??_);_(@_)"/>
  </numFmts>
  <fonts count="17" x14ac:knownFonts="1">
    <font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130">
    <xf numFmtId="0" fontId="0" fillId="0" borderId="0" xfId="0"/>
    <xf numFmtId="0" fontId="7" fillId="0" borderId="0" xfId="0" applyFont="1"/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167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8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0" fillId="0" borderId="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168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6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left" vertical="center"/>
      <protection locked="0"/>
    </xf>
    <xf numFmtId="164" fontId="9" fillId="5" borderId="10" xfId="0" applyNumberFormat="1" applyFont="1" applyFill="1" applyBorder="1" applyAlignment="1" applyProtection="1">
      <alignment horizontal="right" vertical="center"/>
      <protection locked="0"/>
    </xf>
    <xf numFmtId="10" fontId="7" fillId="5" borderId="1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 applyProtection="1">
      <alignment horizontal="center" vertical="center"/>
      <protection locked="0"/>
    </xf>
    <xf numFmtId="169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left" vertical="center"/>
      <protection locked="0"/>
    </xf>
    <xf numFmtId="164" fontId="9" fillId="7" borderId="1" xfId="0" applyNumberFormat="1" applyFont="1" applyFill="1" applyBorder="1" applyAlignment="1" applyProtection="1">
      <alignment horizontal="righ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164" fontId="3" fillId="7" borderId="1" xfId="0" applyNumberFormat="1" applyFont="1" applyFill="1" applyBorder="1" applyAlignment="1" applyProtection="1">
      <alignment horizontal="right" vertical="center"/>
      <protection locked="0"/>
    </xf>
    <xf numFmtId="166" fontId="10" fillId="7" borderId="1" xfId="0" applyNumberFormat="1" applyFont="1" applyFill="1" applyBorder="1" applyAlignment="1" applyProtection="1">
      <alignment horizontal="center" vertical="center"/>
      <protection locked="0"/>
    </xf>
    <xf numFmtId="167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164" fontId="9" fillId="4" borderId="1" xfId="0" applyNumberFormat="1" applyFont="1" applyFill="1" applyBorder="1" applyAlignment="1" applyProtection="1">
      <alignment horizontal="right" vertical="center"/>
      <protection locked="0"/>
    </xf>
    <xf numFmtId="1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166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10" fillId="4" borderId="1" xfId="0" applyNumberFormat="1" applyFont="1" applyFill="1" applyBorder="1" applyAlignment="1" applyProtection="1">
      <alignment horizontal="center" vertical="center"/>
      <protection locked="0"/>
    </xf>
    <xf numFmtId="10" fontId="7" fillId="7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66" fontId="10" fillId="0" borderId="19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6" fontId="10" fillId="0" borderId="6" xfId="0" applyNumberFormat="1" applyFont="1" applyFill="1" applyBorder="1" applyAlignment="1" applyProtection="1">
      <alignment horizontal="center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NumberFormat="1" applyFont="1" applyFill="1" applyBorder="1" applyAlignment="1" applyProtection="1">
      <alignment horizontal="right" vertical="center"/>
      <protection locked="0"/>
    </xf>
    <xf numFmtId="166" fontId="10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0" fontId="10" fillId="2" borderId="22" xfId="0" applyFont="1" applyFill="1" applyBorder="1" applyAlignment="1">
      <alignment horizontal="center" vertical="center"/>
    </xf>
    <xf numFmtId="170" fontId="9" fillId="0" borderId="1" xfId="1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164" fontId="11" fillId="3" borderId="21" xfId="0" applyNumberFormat="1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164" fontId="11" fillId="6" borderId="20" xfId="0" applyNumberFormat="1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4" fillId="5" borderId="17" xfId="0" applyNumberFormat="1" applyFont="1" applyFill="1" applyBorder="1" applyAlignment="1">
      <alignment horizontal="center" vertical="center"/>
    </xf>
    <xf numFmtId="0" fontId="14" fillId="5" borderId="11" xfId="0" applyNumberFormat="1" applyFont="1" applyFill="1" applyBorder="1" applyAlignment="1">
      <alignment horizontal="center" vertical="center"/>
    </xf>
    <xf numFmtId="0" fontId="14" fillId="5" borderId="12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top"/>
    </xf>
    <xf numFmtId="0" fontId="9" fillId="4" borderId="0" xfId="0" applyNumberFormat="1" applyFont="1" applyFill="1" applyBorder="1" applyAlignment="1">
      <alignment horizontal="center" vertical="top"/>
    </xf>
    <xf numFmtId="0" fontId="15" fillId="4" borderId="0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FFFF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1214402</xdr:colOff>
      <xdr:row>4</xdr:row>
      <xdr:rowOff>28575</xdr:rowOff>
    </xdr:from>
    <xdr:to>
      <xdr:col>5</xdr:col>
      <xdr:colOff>776323</xdr:colOff>
      <xdr:row>7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2152" y="1057275"/>
          <a:ext cx="819221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51403</xdr:colOff>
      <xdr:row>49</xdr:row>
      <xdr:rowOff>64585</xdr:rowOff>
    </xdr:from>
    <xdr:ext cx="1672622" cy="449765"/>
    <xdr:sp macro="" textlink="">
      <xdr:nvSpPr>
        <xdr:cNvPr id="15" name="Rectangle 14"/>
        <xdr:cNvSpPr/>
      </xdr:nvSpPr>
      <xdr:spPr>
        <a:xfrm>
          <a:off x="51403" y="9456235"/>
          <a:ext cx="1672622" cy="44976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3, 55%</a:t>
          </a:r>
        </a:p>
      </xdr:txBody>
    </xdr:sp>
    <xdr:clientData/>
  </xdr:oneCellAnchor>
  <xdr:oneCellAnchor>
    <xdr:from>
      <xdr:col>0</xdr:col>
      <xdr:colOff>51403</xdr:colOff>
      <xdr:row>54</xdr:row>
      <xdr:rowOff>131260</xdr:rowOff>
    </xdr:from>
    <xdr:ext cx="1672622" cy="449765"/>
    <xdr:sp macro="" textlink="">
      <xdr:nvSpPr>
        <xdr:cNvPr id="16" name="Rectangle 15"/>
        <xdr:cNvSpPr/>
      </xdr:nvSpPr>
      <xdr:spPr>
        <a:xfrm>
          <a:off x="51403" y="11437435"/>
          <a:ext cx="1672622" cy="44976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6, 63%</a:t>
          </a:r>
        </a:p>
      </xdr:txBody>
    </xdr:sp>
    <xdr:clientData/>
  </xdr:oneCellAnchor>
  <xdr:oneCellAnchor>
    <xdr:from>
      <xdr:col>0</xdr:col>
      <xdr:colOff>0</xdr:colOff>
      <xdr:row>42</xdr:row>
      <xdr:rowOff>133350</xdr:rowOff>
    </xdr:from>
    <xdr:ext cx="1672622" cy="449765"/>
    <xdr:sp macro="" textlink="">
      <xdr:nvSpPr>
        <xdr:cNvPr id="17" name="Rectangle 16"/>
        <xdr:cNvSpPr/>
      </xdr:nvSpPr>
      <xdr:spPr>
        <a:xfrm>
          <a:off x="0" y="8391525"/>
          <a:ext cx="1672622" cy="44976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54,19%</a:t>
          </a:r>
        </a:p>
      </xdr:txBody>
    </xdr:sp>
    <xdr:clientData/>
  </xdr:oneCellAnchor>
  <xdr:oneCellAnchor>
    <xdr:from>
      <xdr:col>0</xdr:col>
      <xdr:colOff>47625</xdr:colOff>
      <xdr:row>28</xdr:row>
      <xdr:rowOff>47625</xdr:rowOff>
    </xdr:from>
    <xdr:ext cx="1672622" cy="449765"/>
    <xdr:sp macro="" textlink="">
      <xdr:nvSpPr>
        <xdr:cNvPr id="18" name="Rectangle 17"/>
        <xdr:cNvSpPr/>
      </xdr:nvSpPr>
      <xdr:spPr>
        <a:xfrm>
          <a:off x="47625" y="5981700"/>
          <a:ext cx="1672622" cy="44976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35,63 %</a:t>
          </a:r>
        </a:p>
      </xdr:txBody>
    </xdr:sp>
    <xdr:clientData/>
  </xdr:oneCellAnchor>
  <xdr:twoCellAnchor editAs="oneCell">
    <xdr:from>
      <xdr:col>0</xdr:col>
      <xdr:colOff>190500</xdr:colOff>
      <xdr:row>4</xdr:row>
      <xdr:rowOff>38100</xdr:rowOff>
    </xdr:from>
    <xdr:to>
      <xdr:col>2</xdr:col>
      <xdr:colOff>419100</xdr:colOff>
      <xdr:row>7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66800"/>
          <a:ext cx="7810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90" zoomScaleNormal="90" workbookViewId="0">
      <selection activeCell="A4" sqref="A4:F70"/>
    </sheetView>
  </sheetViews>
  <sheetFormatPr defaultRowHeight="12.75" x14ac:dyDescent="0.2"/>
  <cols>
    <col min="1" max="2" width="4.140625" style="9" customWidth="1"/>
    <col min="3" max="3" width="18.5703125" style="9" customWidth="1"/>
    <col min="4" max="4" width="46" style="10" customWidth="1"/>
    <col min="5" max="5" width="18.85546875" style="8" customWidth="1"/>
    <col min="6" max="6" width="13.7109375" style="11" customWidth="1"/>
    <col min="7" max="7" width="15" style="7" customWidth="1"/>
    <col min="8" max="9" width="15" style="8" customWidth="1"/>
    <col min="10" max="13" width="15" customWidth="1"/>
  </cols>
  <sheetData>
    <row r="1" spans="1:9" ht="4.5" customHeight="1" x14ac:dyDescent="0.2"/>
    <row r="2" spans="1:9" x14ac:dyDescent="0.2">
      <c r="A2" s="25"/>
      <c r="B2" s="26"/>
      <c r="C2" s="26"/>
      <c r="D2" s="27"/>
      <c r="E2" s="28"/>
      <c r="F2" s="29"/>
    </row>
    <row r="3" spans="1:9" x14ac:dyDescent="0.2">
      <c r="A3" s="25"/>
      <c r="B3" s="26"/>
      <c r="C3" s="26"/>
      <c r="D3" s="27"/>
      <c r="E3" s="28"/>
      <c r="F3" s="29"/>
    </row>
    <row r="4" spans="1:9" x14ac:dyDescent="0.2">
      <c r="A4" s="25"/>
      <c r="B4" s="26"/>
      <c r="C4" s="26"/>
      <c r="D4" s="27"/>
      <c r="E4" s="28"/>
      <c r="F4" s="29"/>
    </row>
    <row r="5" spans="1:9" ht="21" customHeight="1" x14ac:dyDescent="0.2">
      <c r="A5" s="25"/>
      <c r="B5" s="124" t="s">
        <v>33</v>
      </c>
      <c r="C5" s="124"/>
      <c r="D5" s="124"/>
      <c r="E5" s="124"/>
      <c r="F5" s="124"/>
    </row>
    <row r="6" spans="1:9" ht="26.25" x14ac:dyDescent="0.2">
      <c r="A6" s="25"/>
      <c r="B6" s="125" t="s">
        <v>43</v>
      </c>
      <c r="C6" s="125"/>
      <c r="D6" s="125"/>
      <c r="E6" s="125"/>
      <c r="F6" s="125"/>
    </row>
    <row r="7" spans="1:9" x14ac:dyDescent="0.2">
      <c r="A7" s="25"/>
      <c r="B7" s="127" t="s">
        <v>44</v>
      </c>
      <c r="C7" s="127"/>
      <c r="D7" s="127"/>
      <c r="E7" s="127"/>
      <c r="F7" s="127"/>
    </row>
    <row r="8" spans="1:9" ht="14.25" customHeight="1" x14ac:dyDescent="0.2">
      <c r="A8" s="25"/>
      <c r="B8" s="126" t="s">
        <v>58</v>
      </c>
      <c r="C8" s="126"/>
      <c r="D8" s="126"/>
      <c r="E8" s="126"/>
      <c r="F8" s="126"/>
    </row>
    <row r="9" spans="1:9" ht="21" customHeight="1" x14ac:dyDescent="0.2">
      <c r="A9" s="128"/>
      <c r="B9" s="129"/>
      <c r="C9" s="91"/>
      <c r="D9" s="30"/>
      <c r="E9" s="30"/>
      <c r="F9" s="90"/>
    </row>
    <row r="10" spans="1:9" ht="5.25" customHeight="1" thickBot="1" x14ac:dyDescent="0.25"/>
    <row r="11" spans="1:9" ht="24.75" thickTop="1" thickBot="1" x14ac:dyDescent="0.25">
      <c r="A11" s="122" t="s">
        <v>0</v>
      </c>
      <c r="B11" s="123"/>
      <c r="C11" s="123"/>
      <c r="D11" s="123"/>
      <c r="E11" s="108">
        <f>E12+E13+E14+E15</f>
        <v>3669174000</v>
      </c>
      <c r="F11" s="109"/>
    </row>
    <row r="12" spans="1:9" ht="16.5" customHeight="1" thickTop="1" x14ac:dyDescent="0.2">
      <c r="A12" s="71"/>
      <c r="B12" s="72"/>
      <c r="C12" s="119" t="s">
        <v>32</v>
      </c>
      <c r="D12" s="119"/>
      <c r="E12" s="79">
        <v>15000000</v>
      </c>
      <c r="F12" s="73"/>
    </row>
    <row r="13" spans="1:9" ht="16.5" customHeight="1" x14ac:dyDescent="0.2">
      <c r="A13" s="34"/>
      <c r="B13" s="35"/>
      <c r="C13" s="120" t="s">
        <v>39</v>
      </c>
      <c r="D13" s="120"/>
      <c r="E13" s="74">
        <v>2072038000</v>
      </c>
      <c r="F13" s="75"/>
    </row>
    <row r="14" spans="1:9" ht="20.25" customHeight="1" x14ac:dyDescent="0.2">
      <c r="A14" s="34"/>
      <c r="B14" s="35"/>
      <c r="C14" s="120" t="s">
        <v>40</v>
      </c>
      <c r="D14" s="120"/>
      <c r="E14" s="74">
        <v>254766000</v>
      </c>
      <c r="F14" s="76"/>
    </row>
    <row r="15" spans="1:9" ht="18" customHeight="1" x14ac:dyDescent="0.2">
      <c r="A15" s="36"/>
      <c r="B15" s="37"/>
      <c r="C15" s="121" t="s">
        <v>41</v>
      </c>
      <c r="D15" s="121"/>
      <c r="E15" s="77">
        <v>1327370000</v>
      </c>
      <c r="F15" s="78"/>
    </row>
    <row r="16" spans="1:9" s="33" customFormat="1" ht="13.5" thickBot="1" x14ac:dyDescent="0.25">
      <c r="A16" s="41"/>
      <c r="B16" s="41"/>
      <c r="C16" s="41"/>
      <c r="D16" s="42"/>
      <c r="E16" s="43"/>
      <c r="F16" s="44"/>
      <c r="G16" s="31"/>
      <c r="H16" s="32"/>
      <c r="I16" s="32"/>
    </row>
    <row r="17" spans="1:10" ht="24.75" thickTop="1" thickBot="1" x14ac:dyDescent="0.25">
      <c r="A17" s="106" t="s">
        <v>1</v>
      </c>
      <c r="B17" s="107"/>
      <c r="C17" s="107"/>
      <c r="D17" s="107"/>
      <c r="E17" s="110">
        <f>E11</f>
        <v>3669174000</v>
      </c>
      <c r="F17" s="111"/>
    </row>
    <row r="18" spans="1:10" ht="24" thickTop="1" x14ac:dyDescent="0.2">
      <c r="A18" s="80"/>
      <c r="B18" s="80"/>
      <c r="C18" s="80"/>
      <c r="D18" s="81" t="s">
        <v>42</v>
      </c>
      <c r="E18" s="83">
        <f>SUM(E19:E40)</f>
        <v>1392806500</v>
      </c>
      <c r="F18" s="80"/>
    </row>
    <row r="19" spans="1:10" x14ac:dyDescent="0.2">
      <c r="A19" s="94"/>
      <c r="B19" s="95"/>
      <c r="C19" s="96"/>
      <c r="D19" s="45" t="s">
        <v>2</v>
      </c>
      <c r="E19" s="46">
        <v>394320000</v>
      </c>
      <c r="F19" s="47"/>
    </row>
    <row r="20" spans="1:10" x14ac:dyDescent="0.2">
      <c r="A20" s="94"/>
      <c r="B20" s="95"/>
      <c r="C20" s="96"/>
      <c r="D20" s="38" t="s">
        <v>3</v>
      </c>
      <c r="E20" s="39">
        <v>54600000</v>
      </c>
      <c r="F20" s="40"/>
    </row>
    <row r="21" spans="1:10" x14ac:dyDescent="0.2">
      <c r="A21" s="94"/>
      <c r="B21" s="95"/>
      <c r="C21" s="96"/>
      <c r="D21" s="38" t="s">
        <v>4</v>
      </c>
      <c r="E21" s="39">
        <v>38955500</v>
      </c>
      <c r="F21" s="40"/>
    </row>
    <row r="22" spans="1:10" x14ac:dyDescent="0.2">
      <c r="A22" s="94"/>
      <c r="B22" s="95"/>
      <c r="C22" s="96"/>
      <c r="D22" s="38" t="s">
        <v>5</v>
      </c>
      <c r="E22" s="39">
        <v>95520000</v>
      </c>
      <c r="F22" s="40"/>
      <c r="J22" s="82"/>
    </row>
    <row r="23" spans="1:10" x14ac:dyDescent="0.2">
      <c r="A23" s="94"/>
      <c r="B23" s="95"/>
      <c r="C23" s="96"/>
      <c r="D23" s="38" t="s">
        <v>34</v>
      </c>
      <c r="E23" s="39">
        <v>81600000</v>
      </c>
      <c r="F23" s="40"/>
    </row>
    <row r="24" spans="1:10" x14ac:dyDescent="0.2">
      <c r="A24" s="94"/>
      <c r="B24" s="95"/>
      <c r="C24" s="96"/>
      <c r="D24" s="38" t="s">
        <v>6</v>
      </c>
      <c r="E24" s="39">
        <v>162000000</v>
      </c>
      <c r="F24" s="40"/>
      <c r="I24" s="84"/>
    </row>
    <row r="25" spans="1:10" x14ac:dyDescent="0.2">
      <c r="A25" s="94"/>
      <c r="B25" s="95"/>
      <c r="C25" s="96"/>
      <c r="D25" s="38" t="s">
        <v>7</v>
      </c>
      <c r="E25" s="39">
        <v>87613000</v>
      </c>
      <c r="F25" s="40"/>
    </row>
    <row r="26" spans="1:10" x14ac:dyDescent="0.2">
      <c r="A26" s="94"/>
      <c r="B26" s="95"/>
      <c r="C26" s="96"/>
      <c r="D26" s="38" t="s">
        <v>8</v>
      </c>
      <c r="E26" s="39">
        <v>7775000</v>
      </c>
      <c r="F26" s="40"/>
      <c r="I26" s="84"/>
    </row>
    <row r="27" spans="1:10" x14ac:dyDescent="0.2">
      <c r="A27" s="94"/>
      <c r="B27" s="95"/>
      <c r="C27" s="96"/>
      <c r="D27" s="38" t="s">
        <v>9</v>
      </c>
      <c r="E27" s="39">
        <v>25000000</v>
      </c>
      <c r="F27" s="40"/>
    </row>
    <row r="28" spans="1:10" x14ac:dyDescent="0.2">
      <c r="A28" s="94"/>
      <c r="B28" s="95"/>
      <c r="C28" s="96"/>
      <c r="D28" s="38" t="s">
        <v>38</v>
      </c>
      <c r="E28" s="39">
        <v>33000000</v>
      </c>
      <c r="F28" s="40"/>
    </row>
    <row r="29" spans="1:10" x14ac:dyDescent="0.2">
      <c r="A29" s="94"/>
      <c r="B29" s="95"/>
      <c r="C29" s="96"/>
      <c r="D29" s="38" t="s">
        <v>59</v>
      </c>
      <c r="E29" s="39">
        <v>11000000</v>
      </c>
      <c r="F29" s="40"/>
    </row>
    <row r="30" spans="1:10" x14ac:dyDescent="0.2">
      <c r="A30" s="94"/>
      <c r="B30" s="95"/>
      <c r="C30" s="96"/>
      <c r="D30" s="38" t="s">
        <v>10</v>
      </c>
      <c r="E30" s="39">
        <v>19200000</v>
      </c>
      <c r="F30" s="40"/>
    </row>
    <row r="31" spans="1:10" x14ac:dyDescent="0.2">
      <c r="A31" s="94"/>
      <c r="B31" s="95"/>
      <c r="C31" s="96"/>
      <c r="D31" s="38" t="s">
        <v>11</v>
      </c>
      <c r="E31" s="39">
        <v>4000000</v>
      </c>
      <c r="F31" s="40"/>
    </row>
    <row r="32" spans="1:10" x14ac:dyDescent="0.2">
      <c r="A32" s="94"/>
      <c r="B32" s="95"/>
      <c r="C32" s="96"/>
      <c r="D32" s="38" t="s">
        <v>63</v>
      </c>
      <c r="E32" s="39">
        <v>30360000</v>
      </c>
      <c r="F32" s="40"/>
    </row>
    <row r="33" spans="1:9" x14ac:dyDescent="0.2">
      <c r="A33" s="94"/>
      <c r="B33" s="95"/>
      <c r="C33" s="96"/>
      <c r="D33" s="38" t="s">
        <v>12</v>
      </c>
      <c r="E33" s="39">
        <v>5170000</v>
      </c>
      <c r="F33" s="40"/>
    </row>
    <row r="34" spans="1:9" x14ac:dyDescent="0.2">
      <c r="A34" s="94"/>
      <c r="B34" s="95"/>
      <c r="C34" s="96"/>
      <c r="D34" s="38" t="s">
        <v>13</v>
      </c>
      <c r="E34" s="39">
        <v>5755000</v>
      </c>
      <c r="F34" s="40"/>
    </row>
    <row r="35" spans="1:9" x14ac:dyDescent="0.2">
      <c r="A35" s="94"/>
      <c r="B35" s="95"/>
      <c r="C35" s="96"/>
      <c r="D35" s="38" t="s">
        <v>14</v>
      </c>
      <c r="E35" s="39">
        <v>161560000</v>
      </c>
      <c r="F35" s="40"/>
    </row>
    <row r="36" spans="1:9" x14ac:dyDescent="0.2">
      <c r="A36" s="94"/>
      <c r="B36" s="95"/>
      <c r="C36" s="96"/>
      <c r="D36" s="38" t="s">
        <v>15</v>
      </c>
      <c r="E36" s="39">
        <v>74272000</v>
      </c>
      <c r="F36" s="40"/>
    </row>
    <row r="37" spans="1:9" x14ac:dyDescent="0.2">
      <c r="A37" s="94"/>
      <c r="B37" s="95"/>
      <c r="C37" s="96"/>
      <c r="D37" s="38" t="s">
        <v>62</v>
      </c>
      <c r="E37" s="39">
        <v>50000000</v>
      </c>
      <c r="F37" s="40"/>
    </row>
    <row r="38" spans="1:9" x14ac:dyDescent="0.2">
      <c r="A38" s="94"/>
      <c r="B38" s="95"/>
      <c r="C38" s="96"/>
      <c r="D38" s="38" t="s">
        <v>61</v>
      </c>
      <c r="E38" s="39">
        <v>8400000</v>
      </c>
      <c r="F38" s="40"/>
    </row>
    <row r="39" spans="1:9" x14ac:dyDescent="0.2">
      <c r="A39" s="94"/>
      <c r="B39" s="95"/>
      <c r="C39" s="96"/>
      <c r="D39" s="38" t="s">
        <v>16</v>
      </c>
      <c r="E39" s="39">
        <v>30000000</v>
      </c>
      <c r="F39" s="40"/>
    </row>
    <row r="40" spans="1:9" ht="13.5" thickBot="1" x14ac:dyDescent="0.25">
      <c r="A40" s="94"/>
      <c r="B40" s="95"/>
      <c r="C40" s="96"/>
      <c r="D40" s="85" t="s">
        <v>60</v>
      </c>
      <c r="E40" s="86">
        <v>12706000</v>
      </c>
      <c r="F40" s="87"/>
    </row>
    <row r="41" spans="1:9" s="1" customFormat="1" ht="16.5" customHeight="1" x14ac:dyDescent="0.2">
      <c r="A41" s="112"/>
      <c r="B41" s="113"/>
      <c r="C41" s="114"/>
      <c r="D41" s="48" t="s">
        <v>17</v>
      </c>
      <c r="E41" s="49">
        <f>SUM(E42:E49)</f>
        <v>1755459000</v>
      </c>
      <c r="F41" s="50"/>
      <c r="G41" s="2"/>
      <c r="H41" s="3"/>
      <c r="I41" s="3"/>
    </row>
    <row r="42" spans="1:9" x14ac:dyDescent="0.2">
      <c r="A42" s="115"/>
      <c r="B42" s="116"/>
      <c r="C42" s="117"/>
      <c r="D42" s="51" t="s">
        <v>54</v>
      </c>
      <c r="E42" s="52">
        <v>374295000</v>
      </c>
      <c r="F42" s="53"/>
    </row>
    <row r="43" spans="1:9" x14ac:dyDescent="0.2">
      <c r="A43" s="115"/>
      <c r="B43" s="116"/>
      <c r="C43" s="117"/>
      <c r="D43" s="51" t="s">
        <v>49</v>
      </c>
      <c r="E43" s="52">
        <v>155035000</v>
      </c>
      <c r="F43" s="54"/>
    </row>
    <row r="44" spans="1:9" x14ac:dyDescent="0.2">
      <c r="A44" s="115"/>
      <c r="B44" s="116"/>
      <c r="C44" s="117"/>
      <c r="D44" s="51" t="s">
        <v>50</v>
      </c>
      <c r="E44" s="52">
        <v>124576000</v>
      </c>
      <c r="F44" s="55"/>
    </row>
    <row r="45" spans="1:9" x14ac:dyDescent="0.2">
      <c r="A45" s="115"/>
      <c r="B45" s="116"/>
      <c r="C45" s="117"/>
      <c r="D45" s="51" t="s">
        <v>51</v>
      </c>
      <c r="E45" s="52">
        <v>787606000</v>
      </c>
      <c r="F45" s="55"/>
    </row>
    <row r="46" spans="1:9" x14ac:dyDescent="0.2">
      <c r="A46" s="115"/>
      <c r="B46" s="116"/>
      <c r="C46" s="117"/>
      <c r="D46" s="51" t="s">
        <v>64</v>
      </c>
      <c r="E46" s="52">
        <v>118579000</v>
      </c>
      <c r="F46" s="55"/>
    </row>
    <row r="47" spans="1:9" x14ac:dyDescent="0.2">
      <c r="A47" s="115"/>
      <c r="B47" s="116"/>
      <c r="C47" s="117"/>
      <c r="D47" s="51" t="s">
        <v>52</v>
      </c>
      <c r="E47" s="52">
        <v>100000000</v>
      </c>
      <c r="F47" s="55"/>
    </row>
    <row r="48" spans="1:9" x14ac:dyDescent="0.2">
      <c r="A48" s="115"/>
      <c r="B48" s="116"/>
      <c r="C48" s="117"/>
      <c r="D48" s="51" t="s">
        <v>65</v>
      </c>
      <c r="E48" s="52">
        <v>49000000</v>
      </c>
      <c r="F48" s="55"/>
    </row>
    <row r="49" spans="1:9" x14ac:dyDescent="0.2">
      <c r="A49" s="115"/>
      <c r="B49" s="116"/>
      <c r="C49" s="117"/>
      <c r="D49" s="51" t="s">
        <v>53</v>
      </c>
      <c r="E49" s="52">
        <v>46368000</v>
      </c>
      <c r="F49" s="55"/>
    </row>
    <row r="50" spans="1:9" s="1" customFormat="1" ht="15.75" x14ac:dyDescent="0.2">
      <c r="A50" s="118"/>
      <c r="B50" s="98"/>
      <c r="C50" s="99"/>
      <c r="D50" s="62" t="s">
        <v>18</v>
      </c>
      <c r="E50" s="63">
        <f>SUM(E51:E53)</f>
        <v>258709900</v>
      </c>
      <c r="F50" s="64"/>
      <c r="G50" s="2"/>
      <c r="H50" s="3"/>
      <c r="I50" s="3"/>
    </row>
    <row r="51" spans="1:9" s="1" customFormat="1" ht="15.75" x14ac:dyDescent="0.2">
      <c r="A51" s="100"/>
      <c r="B51" s="101"/>
      <c r="C51" s="102"/>
      <c r="D51" s="65" t="s">
        <v>55</v>
      </c>
      <c r="E51" s="66">
        <v>10500000</v>
      </c>
      <c r="F51" s="64"/>
      <c r="G51" s="2"/>
      <c r="H51" s="3"/>
      <c r="I51" s="3"/>
    </row>
    <row r="52" spans="1:9" x14ac:dyDescent="0.2">
      <c r="A52" s="100"/>
      <c r="B52" s="101"/>
      <c r="C52" s="102"/>
      <c r="D52" s="65" t="s">
        <v>56</v>
      </c>
      <c r="E52" s="66">
        <v>68200000</v>
      </c>
      <c r="F52" s="67"/>
    </row>
    <row r="53" spans="1:9" x14ac:dyDescent="0.2">
      <c r="A53" s="103"/>
      <c r="B53" s="104"/>
      <c r="C53" s="105"/>
      <c r="D53" s="65" t="s">
        <v>66</v>
      </c>
      <c r="E53" s="66">
        <v>180009900</v>
      </c>
      <c r="F53" s="68"/>
    </row>
    <row r="54" spans="1:9" s="3" customFormat="1" ht="15.75" x14ac:dyDescent="0.2">
      <c r="A54" s="97"/>
      <c r="B54" s="98"/>
      <c r="C54" s="99"/>
      <c r="D54" s="56" t="s">
        <v>19</v>
      </c>
      <c r="E54" s="57">
        <f>SUM(E55:E58)</f>
        <v>211650000</v>
      </c>
      <c r="F54" s="69"/>
      <c r="G54" s="70"/>
    </row>
    <row r="55" spans="1:9" x14ac:dyDescent="0.2">
      <c r="A55" s="100"/>
      <c r="B55" s="101"/>
      <c r="C55" s="102"/>
      <c r="D55" s="58" t="s">
        <v>20</v>
      </c>
      <c r="E55" s="59">
        <v>9000000</v>
      </c>
      <c r="F55" s="61"/>
    </row>
    <row r="56" spans="1:9" x14ac:dyDescent="0.2">
      <c r="A56" s="100"/>
      <c r="B56" s="101"/>
      <c r="C56" s="102"/>
      <c r="D56" s="58" t="s">
        <v>21</v>
      </c>
      <c r="E56" s="59">
        <v>58650000</v>
      </c>
      <c r="F56" s="61"/>
    </row>
    <row r="57" spans="1:9" x14ac:dyDescent="0.2">
      <c r="A57" s="100"/>
      <c r="B57" s="101"/>
      <c r="C57" s="102"/>
      <c r="D57" s="58" t="s">
        <v>57</v>
      </c>
      <c r="E57" s="59">
        <v>144000000</v>
      </c>
      <c r="F57" s="60"/>
    </row>
    <row r="58" spans="1:9" x14ac:dyDescent="0.2">
      <c r="A58" s="103"/>
      <c r="B58" s="104"/>
      <c r="C58" s="105"/>
      <c r="D58" s="58"/>
      <c r="E58" s="59"/>
      <c r="F58" s="60"/>
    </row>
    <row r="59" spans="1:9" ht="15.75" x14ac:dyDescent="0.2">
      <c r="A59" s="118"/>
      <c r="B59" s="98"/>
      <c r="C59" s="99"/>
      <c r="D59" s="5" t="s">
        <v>22</v>
      </c>
      <c r="E59" s="88">
        <v>105000000</v>
      </c>
      <c r="F59" s="6"/>
    </row>
    <row r="60" spans="1:9" s="1" customFormat="1" ht="15.75" x14ac:dyDescent="0.2">
      <c r="A60" s="100"/>
      <c r="B60" s="101"/>
      <c r="C60" s="102"/>
      <c r="D60" s="5" t="s">
        <v>23</v>
      </c>
      <c r="E60" s="4">
        <f>E17</f>
        <v>3669174000</v>
      </c>
      <c r="F60" s="20"/>
      <c r="G60" s="2"/>
      <c r="H60" s="3"/>
      <c r="I60" s="3"/>
    </row>
    <row r="61" spans="1:9" s="1" customFormat="1" ht="15.75" x14ac:dyDescent="0.2">
      <c r="A61" s="100"/>
      <c r="B61" s="101"/>
      <c r="C61" s="102"/>
      <c r="D61" s="5" t="s">
        <v>24</v>
      </c>
      <c r="E61" s="4">
        <f>E11-E60</f>
        <v>0</v>
      </c>
      <c r="F61" s="21"/>
      <c r="G61" s="2"/>
      <c r="H61" s="3"/>
      <c r="I61" s="3"/>
    </row>
    <row r="62" spans="1:9" x14ac:dyDescent="0.2">
      <c r="A62" s="100"/>
      <c r="B62" s="101"/>
      <c r="C62" s="102"/>
      <c r="D62" s="12"/>
      <c r="E62" s="13"/>
      <c r="F62" s="17"/>
    </row>
    <row r="63" spans="1:9" x14ac:dyDescent="0.2">
      <c r="A63" s="100"/>
      <c r="B63" s="101"/>
      <c r="C63" s="102"/>
      <c r="D63" s="12" t="s">
        <v>25</v>
      </c>
      <c r="E63" s="18"/>
      <c r="F63" s="19"/>
    </row>
    <row r="64" spans="1:9" x14ac:dyDescent="0.2">
      <c r="A64" s="100"/>
      <c r="B64" s="101"/>
      <c r="C64" s="102"/>
      <c r="D64" s="12" t="s">
        <v>26</v>
      </c>
      <c r="E64" s="13"/>
      <c r="F64" s="22"/>
    </row>
    <row r="65" spans="1:6" ht="15" x14ac:dyDescent="0.2">
      <c r="A65" s="100"/>
      <c r="B65" s="101"/>
      <c r="C65" s="102"/>
      <c r="D65" s="15" t="s">
        <v>27</v>
      </c>
      <c r="E65" s="89">
        <v>54451400</v>
      </c>
      <c r="F65" s="14"/>
    </row>
    <row r="66" spans="1:6" x14ac:dyDescent="0.2">
      <c r="A66" s="100"/>
      <c r="B66" s="101"/>
      <c r="C66" s="102"/>
      <c r="D66" s="12" t="s">
        <v>28</v>
      </c>
      <c r="E66" s="13"/>
      <c r="F66" s="17"/>
    </row>
    <row r="67" spans="1:6" x14ac:dyDescent="0.2">
      <c r="A67" s="100"/>
      <c r="B67" s="101"/>
      <c r="C67" s="102"/>
      <c r="D67" s="15" t="s">
        <v>29</v>
      </c>
      <c r="E67" s="16"/>
      <c r="F67" s="17"/>
    </row>
    <row r="68" spans="1:6" x14ac:dyDescent="0.2">
      <c r="A68" s="100"/>
      <c r="B68" s="101"/>
      <c r="C68" s="102"/>
      <c r="D68" s="12" t="s">
        <v>30</v>
      </c>
      <c r="E68" s="13">
        <v>0</v>
      </c>
      <c r="F68" s="14"/>
    </row>
    <row r="69" spans="1:6" x14ac:dyDescent="0.2">
      <c r="A69" s="103"/>
      <c r="B69" s="104"/>
      <c r="C69" s="105"/>
      <c r="D69" s="12" t="s">
        <v>31</v>
      </c>
      <c r="E69" s="13">
        <v>0</v>
      </c>
      <c r="F69" s="14"/>
    </row>
    <row r="71" spans="1:6" x14ac:dyDescent="0.2">
      <c r="D71" s="23" t="s">
        <v>37</v>
      </c>
      <c r="E71" s="93" t="s">
        <v>35</v>
      </c>
      <c r="F71" s="93"/>
    </row>
    <row r="72" spans="1:6" x14ac:dyDescent="0.2">
      <c r="D72" s="23" t="s">
        <v>45</v>
      </c>
      <c r="E72" s="93" t="s">
        <v>47</v>
      </c>
      <c r="F72" s="93"/>
    </row>
    <row r="73" spans="1:6" x14ac:dyDescent="0.2">
      <c r="D73" s="24"/>
      <c r="E73" s="93" t="s">
        <v>36</v>
      </c>
      <c r="F73" s="93"/>
    </row>
    <row r="78" spans="1:6" x14ac:dyDescent="0.2">
      <c r="D78" s="24" t="s">
        <v>46</v>
      </c>
      <c r="E78" s="92" t="s">
        <v>48</v>
      </c>
      <c r="F78" s="92"/>
    </row>
  </sheetData>
  <mergeCells count="22">
    <mergeCell ref="B5:F5"/>
    <mergeCell ref="B6:F6"/>
    <mergeCell ref="B8:F8"/>
    <mergeCell ref="B7:F7"/>
    <mergeCell ref="A9:B9"/>
    <mergeCell ref="A17:D17"/>
    <mergeCell ref="E11:F11"/>
    <mergeCell ref="E17:F17"/>
    <mergeCell ref="A41:C49"/>
    <mergeCell ref="A50:C53"/>
    <mergeCell ref="C12:D12"/>
    <mergeCell ref="C13:D13"/>
    <mergeCell ref="C14:D14"/>
    <mergeCell ref="C15:D15"/>
    <mergeCell ref="A11:D11"/>
    <mergeCell ref="E78:F78"/>
    <mergeCell ref="E71:F71"/>
    <mergeCell ref="E72:F72"/>
    <mergeCell ref="E73:F73"/>
    <mergeCell ref="A19:C40"/>
    <mergeCell ref="A54:C58"/>
    <mergeCell ref="A59:C69"/>
  </mergeCells>
  <pageMargins left="0.2" right="0.12" top="0.36" bottom="0.26" header="0.23" footer="0.18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Baliho APBDes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ASUS E402W</cp:lastModifiedBy>
  <cp:lastPrinted>2017-10-16T02:11:11Z</cp:lastPrinted>
  <dcterms:created xsi:type="dcterms:W3CDTF">2017-10-16T03:44:05Z</dcterms:created>
  <dcterms:modified xsi:type="dcterms:W3CDTF">2019-08-26T03:37:21Z</dcterms:modified>
</cp:coreProperties>
</file>